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<sst xmlns="http://schemas.openxmlformats.org/spreadsheetml/2006/main" count="73" uniqueCount="58">
  <si>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посада</t>
  </si>
  <si>
    <t>надбавка за стаж</t>
  </si>
  <si>
    <t>стаж, років</t>
  </si>
  <si>
    <t>кількість ставок</t>
  </si>
  <si>
    <t>посадовий оклад, грн.</t>
  </si>
  <si>
    <t>інші нарахування</t>
  </si>
  <si>
    <t>прибутковий податок</t>
  </si>
  <si>
    <t>профспілкові внески</t>
  </si>
  <si>
    <t>пенсійний фонд</t>
  </si>
  <si>
    <t>страховий фонд</t>
  </si>
  <si>
    <t>всього вираховано</t>
  </si>
  <si>
    <t>всього нараховано, грн.</t>
  </si>
  <si>
    <t>до видачі, грн.</t>
  </si>
  <si>
    <t>інженер</t>
  </si>
  <si>
    <t>водій</t>
  </si>
  <si>
    <t>секретар</t>
  </si>
  <si>
    <t>робітник</t>
  </si>
  <si>
    <t>бухгалтер</t>
  </si>
  <si>
    <t>охоронник</t>
  </si>
  <si>
    <t>диспетчер</t>
  </si>
  <si>
    <t>механік</t>
  </si>
  <si>
    <t>касир</t>
  </si>
  <si>
    <t>техпрацівник</t>
  </si>
  <si>
    <t>тракторист</t>
  </si>
  <si>
    <t>начальник</t>
  </si>
  <si>
    <t>профспілка</t>
  </si>
  <si>
    <t>Алексєєв Д.В.</t>
  </si>
  <si>
    <t>Бойко О.Р.</t>
  </si>
  <si>
    <t>Бондаренко С.В.</t>
  </si>
  <si>
    <t>Будьона К.О.</t>
  </si>
  <si>
    <t>Гаркуша В.В.</t>
  </si>
  <si>
    <t>Гаркуша І.О.</t>
  </si>
  <si>
    <t>Горбенко Р.С.</t>
  </si>
  <si>
    <t>Дикобаєв В.Е.</t>
  </si>
  <si>
    <t>Зуйков Д.С.</t>
  </si>
  <si>
    <t>Кіприч С.С.</t>
  </si>
  <si>
    <t>Кухманський Д.В.</t>
  </si>
  <si>
    <t>Лугівський Д.І.</t>
  </si>
  <si>
    <t>Мельник Є.О.</t>
  </si>
  <si>
    <t>Молитва К.О.</t>
  </si>
  <si>
    <t>Охріменко К.Д.</t>
  </si>
  <si>
    <t>Сітало А.В.</t>
  </si>
  <si>
    <t>Сорока Б.С.</t>
  </si>
  <si>
    <t>Счастливець І.В.</t>
  </si>
  <si>
    <t>Тиводар А.О.</t>
  </si>
  <si>
    <t>Федоряка Н.М.</t>
  </si>
  <si>
    <t>Філалєєв В.О.</t>
  </si>
  <si>
    <t>Хом'як А.Е.</t>
  </si>
  <si>
    <t>Чабаненко Б.О.</t>
  </si>
  <si>
    <t>Чернобривець Д.М.</t>
  </si>
  <si>
    <t>Чиж В.В.</t>
  </si>
  <si>
    <t>мінімум</t>
  </si>
  <si>
    <t>№№</t>
  </si>
  <si>
    <t>Прізвище, ініціали</t>
  </si>
  <si>
    <t>ШУП (грн.)</t>
  </si>
  <si>
    <t>Стаж</t>
  </si>
  <si>
    <t>Всього:</t>
  </si>
  <si>
    <t>приб. податок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</si>
</sst>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\ _г_р_н_."/>
  </numFmts>
  <fonts count="4">
    <font>
      <sz val="10"/>
      <name val="Arial Cyr"/>
      <family val="0"/>
    </font>
    <font>
      <sz val="8"/>
      <name val="MS Sans Serif"/>
      <family val="0"/>
    </font>
    <font>
      <sz val="8"/>
      <name val="Arial Cyr"/>
      <family val="2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0" fontId="2" fillId="0" borderId="2" xfId="15" applyFont="1" applyBorder="1" applyAlignment="1">
      <alignment/>
    </xf>
    <xf numFmtId="9" fontId="2" fillId="0" borderId="2" xfId="17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9" fontId="2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3" sqref="I3"/>
    </sheetView>
  </sheetViews>
  <sheetFormatPr defaultColWidth="9.00390625" defaultRowHeight="12.75"/>
  <cols>
    <col min="1" max="1" width="4.375" style="6" customWidth="1"/>
    <col min="2" max="2" width="15.625" style="7" bestFit="1" customWidth="1"/>
    <col min="3" max="3" width="13.125" style="6" bestFit="1" customWidth="1"/>
    <col min="4" max="4" width="10.125" style="6" bestFit="1" customWidth="1"/>
    <col min="5" max="16" width="7.75390625" style="6" customWidth="1"/>
    <col min="17" max="16384" width="9.125" style="6" customWidth="1"/>
  </cols>
  <sheetData>
    <row r="2" spans="1:16" s="2" customFormat="1" ht="24.75">
      <c r="A2" s="10" t="s">
        <v>52</v>
      </c>
      <c r="B2" s="11" t="s">
        <v>53</v>
      </c>
      <c r="C2" s="10" t="s">
        <v>0</v>
      </c>
      <c r="D2" s="10" t="s">
        <v>4</v>
      </c>
      <c r="E2" s="10" t="s">
        <v>3</v>
      </c>
      <c r="F2" s="10" t="s">
        <v>54</v>
      </c>
      <c r="G2" s="10" t="s">
        <v>2</v>
      </c>
      <c r="H2" s="12" t="s">
        <v>1</v>
      </c>
      <c r="I2" s="10" t="s">
        <v>5</v>
      </c>
      <c r="J2" s="10" t="s">
        <v>11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12</v>
      </c>
    </row>
    <row r="3" spans="1:16" ht="11.25">
      <c r="A3" s="3">
        <v>1</v>
      </c>
      <c r="B3" s="1" t="s">
        <v>26</v>
      </c>
      <c r="C3" s="4" t="s">
        <v>13</v>
      </c>
      <c r="D3" s="5">
        <v>2457</v>
      </c>
      <c r="E3" s="4"/>
      <c r="F3" s="4">
        <f>IF(OR(C3="техпрацівник",C3="тракторист"),D3*E3*0.15,0)</f>
        <v>0</v>
      </c>
      <c r="G3" s="4"/>
      <c r="H3" s="4">
        <f>IF(G3&gt;G$33,(D3*E3)*H$33,IF(G3&gt;G$32,(D3*E3)*H$32,IF(G3&gt;G$31,(D3*E3)*H$31,0)))</f>
        <v>0</v>
      </c>
      <c r="I3" s="4">
        <f>IF((D3*E3+F3+H3)&lt;100*D$30,(D3*E3+F3+H3)*10%,0)</f>
        <v>0</v>
      </c>
      <c r="J3" s="4"/>
      <c r="K3" s="4"/>
      <c r="L3" s="4"/>
      <c r="M3" s="4"/>
      <c r="N3" s="4"/>
      <c r="O3" s="4"/>
      <c r="P3" s="4"/>
    </row>
    <row r="4" spans="1:16" ht="11.25">
      <c r="A4" s="3">
        <v>2</v>
      </c>
      <c r="B4" s="1" t="s">
        <v>27</v>
      </c>
      <c r="C4" s="4" t="s">
        <v>14</v>
      </c>
      <c r="D4" s="5">
        <v>1351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1.25">
      <c r="A5" s="3">
        <v>3</v>
      </c>
      <c r="B5" s="1" t="s">
        <v>28</v>
      </c>
      <c r="C5" s="4" t="s">
        <v>15</v>
      </c>
      <c r="D5" s="5">
        <v>1245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1.25">
      <c r="A6" s="3">
        <v>4</v>
      </c>
      <c r="B6" s="1" t="s">
        <v>29</v>
      </c>
      <c r="C6" s="4" t="s">
        <v>13</v>
      </c>
      <c r="D6" s="5">
        <v>2457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1.25">
      <c r="A7" s="3">
        <v>5</v>
      </c>
      <c r="B7" s="1" t="s">
        <v>30</v>
      </c>
      <c r="C7" s="4" t="s">
        <v>16</v>
      </c>
      <c r="D7" s="5">
        <v>1398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1.25">
      <c r="A8" s="3">
        <v>6</v>
      </c>
      <c r="B8" s="1" t="s">
        <v>31</v>
      </c>
      <c r="C8" s="4" t="s">
        <v>16</v>
      </c>
      <c r="D8" s="5">
        <v>1398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1.25">
      <c r="A9" s="3">
        <v>7</v>
      </c>
      <c r="B9" s="1" t="s">
        <v>32</v>
      </c>
      <c r="C9" s="4" t="s">
        <v>17</v>
      </c>
      <c r="D9" s="5">
        <v>2521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1.25">
      <c r="A10" s="3">
        <v>8</v>
      </c>
      <c r="B10" s="1" t="s">
        <v>33</v>
      </c>
      <c r="C10" s="4" t="s">
        <v>16</v>
      </c>
      <c r="D10" s="5">
        <v>1398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1.25">
      <c r="A11" s="3">
        <v>9</v>
      </c>
      <c r="B11" s="1" t="s">
        <v>34</v>
      </c>
      <c r="C11" s="4" t="s">
        <v>18</v>
      </c>
      <c r="D11" s="5">
        <v>1240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1.25">
      <c r="A12" s="3">
        <v>10</v>
      </c>
      <c r="B12" s="1" t="s">
        <v>35</v>
      </c>
      <c r="C12" s="4" t="s">
        <v>19</v>
      </c>
      <c r="D12" s="5">
        <v>1310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1.25">
      <c r="A13" s="3">
        <v>11</v>
      </c>
      <c r="B13" s="1" t="s">
        <v>36</v>
      </c>
      <c r="C13" s="4" t="s">
        <v>16</v>
      </c>
      <c r="D13" s="5">
        <v>1398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1.25">
      <c r="A14" s="3">
        <v>12</v>
      </c>
      <c r="B14" s="1" t="s">
        <v>37</v>
      </c>
      <c r="C14" s="4" t="s">
        <v>16</v>
      </c>
      <c r="D14" s="5">
        <v>1398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1.25">
      <c r="A15" s="3">
        <v>13</v>
      </c>
      <c r="B15" s="1" t="s">
        <v>38</v>
      </c>
      <c r="C15" s="4" t="s">
        <v>20</v>
      </c>
      <c r="D15" s="5">
        <v>1415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1.25">
      <c r="A16" s="3">
        <v>14</v>
      </c>
      <c r="B16" s="1" t="s">
        <v>39</v>
      </c>
      <c r="C16" s="4" t="s">
        <v>16</v>
      </c>
      <c r="D16" s="5">
        <v>1398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1.25">
      <c r="A17" s="3">
        <v>15</v>
      </c>
      <c r="B17" s="1" t="s">
        <v>40</v>
      </c>
      <c r="C17" s="4" t="s">
        <v>16</v>
      </c>
      <c r="D17" s="5">
        <v>1398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1.25">
      <c r="A18" s="3">
        <v>16</v>
      </c>
      <c r="B18" s="1" t="s">
        <v>41</v>
      </c>
      <c r="C18" s="4" t="s">
        <v>14</v>
      </c>
      <c r="D18" s="5">
        <v>1351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1.25">
      <c r="A19" s="3">
        <v>17</v>
      </c>
      <c r="B19" s="1" t="s">
        <v>42</v>
      </c>
      <c r="C19" s="4" t="s">
        <v>21</v>
      </c>
      <c r="D19" s="5">
        <v>1272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1.25">
      <c r="A20" s="3">
        <v>18</v>
      </c>
      <c r="B20" s="1" t="s">
        <v>43</v>
      </c>
      <c r="C20" s="4" t="s">
        <v>22</v>
      </c>
      <c r="D20" s="5">
        <v>1185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1.25">
      <c r="A21" s="3">
        <v>19</v>
      </c>
      <c r="B21" s="1" t="s">
        <v>44</v>
      </c>
      <c r="C21" s="4" t="s">
        <v>18</v>
      </c>
      <c r="D21" s="5">
        <v>1240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1.25">
      <c r="A22" s="3">
        <v>20</v>
      </c>
      <c r="B22" s="1" t="s">
        <v>45</v>
      </c>
      <c r="C22" s="4" t="s">
        <v>16</v>
      </c>
      <c r="D22" s="5">
        <v>1398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1.25">
      <c r="A23" s="3">
        <v>21</v>
      </c>
      <c r="B23" s="1" t="s">
        <v>46</v>
      </c>
      <c r="C23" s="4" t="s">
        <v>16</v>
      </c>
      <c r="D23" s="5">
        <v>1398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1.25">
      <c r="A24" s="3">
        <v>22</v>
      </c>
      <c r="B24" s="1" t="s">
        <v>47</v>
      </c>
      <c r="C24" s="4" t="s">
        <v>13</v>
      </c>
      <c r="D24" s="5">
        <v>1452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1.25">
      <c r="A25" s="3">
        <v>23</v>
      </c>
      <c r="B25" s="1" t="s">
        <v>48</v>
      </c>
      <c r="C25" s="4" t="s">
        <v>16</v>
      </c>
      <c r="D25" s="5">
        <v>1398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1.25">
      <c r="A26" s="3">
        <v>24</v>
      </c>
      <c r="B26" s="1" t="s">
        <v>49</v>
      </c>
      <c r="C26" s="4" t="s">
        <v>23</v>
      </c>
      <c r="D26" s="5">
        <v>1375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1.25">
      <c r="A27" s="3">
        <v>25</v>
      </c>
      <c r="B27" s="1" t="s">
        <v>50</v>
      </c>
      <c r="C27" s="4" t="s">
        <v>24</v>
      </c>
      <c r="D27" s="5">
        <v>2645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3:16" ht="11.25">
      <c r="C28" s="13" t="s">
        <v>56</v>
      </c>
      <c r="F28" s="4"/>
      <c r="H28" s="4"/>
      <c r="I28" s="4"/>
      <c r="J28" s="4"/>
      <c r="K28" s="4"/>
      <c r="L28" s="4"/>
      <c r="M28" s="4"/>
      <c r="N28" s="4"/>
      <c r="O28" s="4"/>
      <c r="P28" s="4"/>
    </row>
    <row r="30" spans="3:8" ht="11.25">
      <c r="C30" s="4" t="s">
        <v>51</v>
      </c>
      <c r="D30" s="8">
        <v>17</v>
      </c>
      <c r="F30" s="4" t="s">
        <v>55</v>
      </c>
      <c r="G30" s="4">
        <v>0</v>
      </c>
      <c r="H30" s="9">
        <v>0</v>
      </c>
    </row>
    <row r="31" spans="3:8" ht="11.25">
      <c r="C31" s="4" t="s">
        <v>25</v>
      </c>
      <c r="D31" s="9">
        <v>0.02</v>
      </c>
      <c r="G31" s="4">
        <v>5</v>
      </c>
      <c r="H31" s="9">
        <v>0.1</v>
      </c>
    </row>
    <row r="32" spans="3:8" ht="11.25">
      <c r="C32" s="4" t="s">
        <v>8</v>
      </c>
      <c r="D32" s="9">
        <v>0.22</v>
      </c>
      <c r="G32" s="4">
        <v>10</v>
      </c>
      <c r="H32" s="9">
        <v>0.2</v>
      </c>
    </row>
    <row r="33" spans="3:8" ht="11.25">
      <c r="C33" s="4" t="s">
        <v>9</v>
      </c>
      <c r="D33" s="9">
        <v>0.12</v>
      </c>
      <c r="G33" s="4">
        <v>20</v>
      </c>
      <c r="H33" s="9">
        <v>0.3</v>
      </c>
    </row>
    <row r="34" spans="3:4" ht="11.25">
      <c r="C34" s="4" t="s">
        <v>57</v>
      </c>
      <c r="D34" s="14">
        <v>0.15</v>
      </c>
    </row>
  </sheetData>
  <printOptions/>
  <pageMargins left="0.27" right="0.43" top="1" bottom="1" header="0.5" footer="0.5"/>
  <pageSetup horizontalDpi="600" verticalDpi="600" orientation="landscape" paperSize="9" r:id="rId1"/>
  <headerFooter alignWithMargins="0">
    <oddHeader>&amp;LВідомість заробітної плати&amp;C&amp;A 2012 року</oddHeader>
    <oddFooter>&amp;LВиконавці:&amp;R"__" клас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средняя 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В.Бондарь</dc:creator>
  <cp:keywords/>
  <dc:description/>
  <cp:lastModifiedBy>Владимир</cp:lastModifiedBy>
  <cp:lastPrinted>2012-01-16T08:32:22Z</cp:lastPrinted>
  <dcterms:created xsi:type="dcterms:W3CDTF">2003-10-26T11:25:39Z</dcterms:created>
  <dcterms:modified xsi:type="dcterms:W3CDTF">2012-02-01T08:36:00Z</dcterms:modified>
  <cp:category/>
  <cp:version/>
  <cp:contentType/>
  <cp:contentStatus/>
</cp:coreProperties>
</file>